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öltségvetés 2026\GB 2026\07.15\Költségvetés I. név módosítása\"/>
    </mc:Choice>
  </mc:AlternateContent>
  <xr:revisionPtr revIDLastSave="0" documentId="13_ncr:1_{40BD7BAD-EAE2-4F8C-A092-7EE33389D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D17" i="1" l="1"/>
  <c r="D13" i="1"/>
  <c r="C39" i="1"/>
  <c r="C34" i="1"/>
  <c r="C30" i="1"/>
  <c r="E22" i="1"/>
  <c r="E30" i="1"/>
  <c r="E39" i="1"/>
  <c r="E34" i="1"/>
  <c r="D39" i="1"/>
  <c r="D34" i="1"/>
  <c r="D30" i="1"/>
  <c r="E17" i="1"/>
  <c r="E13" i="1"/>
  <c r="D22" i="1"/>
  <c r="E35" i="1" l="1"/>
  <c r="E40" i="1" s="1"/>
  <c r="D35" i="1"/>
  <c r="D40" i="1" s="1"/>
  <c r="E18" i="1"/>
  <c r="E23" i="1" s="1"/>
  <c r="D18" i="1"/>
  <c r="D23" i="1" s="1"/>
  <c r="C22" i="1"/>
  <c r="C17" i="1"/>
  <c r="C13" i="1"/>
  <c r="C35" i="1" l="1"/>
  <c r="C40" i="1" s="1"/>
  <c r="C18" i="1"/>
  <c r="C23" i="1" s="1"/>
</calcChain>
</file>

<file path=xl/sharedStrings.xml><?xml version="1.0" encoding="utf-8"?>
<sst xmlns="http://schemas.openxmlformats.org/spreadsheetml/2006/main" count="76" uniqueCount="76">
  <si>
    <t>Sor-szám</t>
  </si>
  <si>
    <t>Megnevezés</t>
  </si>
  <si>
    <t>BEVÉTELEK</t>
  </si>
  <si>
    <t>1.</t>
  </si>
  <si>
    <t>Működési célú támogatások államháztartáson belülről</t>
  </si>
  <si>
    <t>2.</t>
  </si>
  <si>
    <t>Közhatalmi bevételek</t>
  </si>
  <si>
    <t>3.</t>
  </si>
  <si>
    <t>Működési bevételek</t>
  </si>
  <si>
    <t>4.</t>
  </si>
  <si>
    <t>Működési célú átvett pénzeszközök</t>
  </si>
  <si>
    <t>5.</t>
  </si>
  <si>
    <t>Működési költségvetés bevételei összesen (1+2+3+4)</t>
  </si>
  <si>
    <t>6.</t>
  </si>
  <si>
    <t>Felhalmozási célú támogatások államháztartáson belülről</t>
  </si>
  <si>
    <t>7.</t>
  </si>
  <si>
    <t xml:space="preserve">Felhalmozási bevételek </t>
  </si>
  <si>
    <t>8.</t>
  </si>
  <si>
    <t>Felhalmozási célú átvett pénzeszközök</t>
  </si>
  <si>
    <t>9.</t>
  </si>
  <si>
    <t>Felhalmozási költségvetés bevételei összesen (6+7+8)</t>
  </si>
  <si>
    <t>10.</t>
  </si>
  <si>
    <t>KÖLTSÉGVETÉSI BEVÉTELEK ÖSSZESEN (5+9)</t>
  </si>
  <si>
    <t>11.</t>
  </si>
  <si>
    <t>Hitel-, kölcsönfelvétel államháztartáson kívülről</t>
  </si>
  <si>
    <t>12.</t>
  </si>
  <si>
    <t>Maradvány igénybevétele</t>
  </si>
  <si>
    <t>13.</t>
  </si>
  <si>
    <t>16.</t>
  </si>
  <si>
    <t>17.</t>
  </si>
  <si>
    <t>18.</t>
  </si>
  <si>
    <t>KIADÁSOK</t>
  </si>
  <si>
    <t>19.</t>
  </si>
  <si>
    <t>Személyi juttatások</t>
  </si>
  <si>
    <t>20.</t>
  </si>
  <si>
    <t>Munkaadókat terhelő járulékok és szociális hozzájárulási adó</t>
  </si>
  <si>
    <t>21.</t>
  </si>
  <si>
    <t>Dologi kiadások</t>
  </si>
  <si>
    <t>22.</t>
  </si>
  <si>
    <t xml:space="preserve">Ellátottak pénzbeli juttatásai </t>
  </si>
  <si>
    <t>23.</t>
  </si>
  <si>
    <t>Egyéb működési célú kiadások</t>
  </si>
  <si>
    <t>24.</t>
  </si>
  <si>
    <t>25.</t>
  </si>
  <si>
    <t>Beruházások</t>
  </si>
  <si>
    <t>26.</t>
  </si>
  <si>
    <t>Felújítások</t>
  </si>
  <si>
    <t>27.</t>
  </si>
  <si>
    <t>Egyéb felhalmozási kiadások</t>
  </si>
  <si>
    <t>28.</t>
  </si>
  <si>
    <t>29.</t>
  </si>
  <si>
    <t>30.</t>
  </si>
  <si>
    <t>Hitel-, kölcsöntörlesztés államháztartáson kívülre</t>
  </si>
  <si>
    <t>31.</t>
  </si>
  <si>
    <t>Államháztartáson belüli megelőlegezések visszafizetése</t>
  </si>
  <si>
    <t>Belföldi finanszírozás kiadásai (intézményfinanszírozás)</t>
  </si>
  <si>
    <t>Álláshely</t>
  </si>
  <si>
    <t>Közfoglalkoztatottak száma (fő)</t>
  </si>
  <si>
    <t>Szatymaz Községi Önkormányzat bevételei és kiadásai előirányzat-csoportok és kiemelt előirányzatok szerint</t>
  </si>
  <si>
    <t>a.</t>
  </si>
  <si>
    <t>b.</t>
  </si>
  <si>
    <t>c.</t>
  </si>
  <si>
    <t>d</t>
  </si>
  <si>
    <t>e</t>
  </si>
  <si>
    <t>2026. évi eredeti előirányzat</t>
  </si>
  <si>
    <t>1. számú melléklet Szatymaz Községi Önkormányzat Képviselő-testületének …./2026. (     ) önkormányzati rendeletéhez</t>
  </si>
  <si>
    <t>Finanszírozási célú bevételek összesen (11+...+13)</t>
  </si>
  <si>
    <t>BEVÉTELEK összesen (10+14)</t>
  </si>
  <si>
    <t>Működési költségvetés kiadásai összesen (16+...+20)</t>
  </si>
  <si>
    <t>Felhalmozási költségvetés kiadásai összesen (22+23+24)</t>
  </si>
  <si>
    <t>KÖLTSÉGVETÉSI KIADÁSOK ÖSSZESEN (21+25)</t>
  </si>
  <si>
    <t>Finanszírozási célú kiadások összesen (27+28+29)</t>
  </si>
  <si>
    <t>KIADÁSOK összesen (26+30)</t>
  </si>
  <si>
    <t>2026.évi módosított ei. 06.30.</t>
  </si>
  <si>
    <t>2026.évi teljesítés 06.30.</t>
  </si>
  <si>
    <t>Lekötött bankbetét megszüntetése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</si>
</sst>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.0%"/>
    <numFmt numFmtId="166" formatCode="_-* #,##0\ _F_t_-;\-* #,##0\ _F_t_-;_-* &quot;-&quot;??\ _F_t_-;_-@_-"/>
    <numFmt numFmtId="167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b/>
      <i/>
      <sz val="8"/>
      <name val="Arial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center" wrapText="1"/>
    </xf>
    <xf numFmtId="3" fontId="4" fillId="0" borderId="15" xfId="2" applyNumberFormat="1" applyFont="1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3" fontId="4" fillId="0" borderId="9" xfId="2" applyNumberFormat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3" fontId="4" fillId="0" borderId="16" xfId="2" applyNumberFormat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3" fontId="6" fillId="0" borderId="9" xfId="2" applyNumberFormat="1" applyFont="1" applyBorder="1" applyAlignment="1">
      <alignment horizontal="right" vertical="center" wrapText="1"/>
    </xf>
    <xf numFmtId="0" fontId="4" fillId="0" borderId="0" xfId="1" applyFont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0" borderId="0" xfId="1" applyFont="1"/>
    <xf numFmtId="0" fontId="4" fillId="0" borderId="11" xfId="1" applyFont="1" applyBorder="1" applyAlignment="1">
      <alignment vertical="center" wrapText="1"/>
    </xf>
    <xf numFmtId="4" fontId="4" fillId="0" borderId="4" xfId="2" applyNumberFormat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3" fontId="6" fillId="0" borderId="2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 wrapText="1"/>
    </xf>
    <xf numFmtId="165" fontId="8" fillId="0" borderId="0" xfId="4" applyNumberFormat="1" applyFont="1" applyBorder="1" applyAlignment="1">
      <alignment vertical="center" wrapText="1"/>
    </xf>
    <xf numFmtId="0" fontId="3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28" xfId="1" applyFont="1" applyBorder="1" applyAlignment="1">
      <alignment vertical="center" wrapText="1"/>
    </xf>
    <xf numFmtId="3" fontId="6" fillId="0" borderId="29" xfId="2" applyNumberFormat="1" applyFont="1" applyBorder="1" applyAlignment="1">
      <alignment horizontal="right" vertical="center" wrapText="1"/>
    </xf>
    <xf numFmtId="0" fontId="6" fillId="0" borderId="27" xfId="1" applyFont="1" applyBorder="1" applyAlignment="1">
      <alignment horizontal="center" vertical="center" wrapText="1"/>
    </xf>
    <xf numFmtId="0" fontId="8" fillId="0" borderId="27" xfId="1" applyFont="1" applyBorder="1" applyAlignment="1">
      <alignment vertical="center" wrapText="1"/>
    </xf>
    <xf numFmtId="3" fontId="8" fillId="0" borderId="24" xfId="1" applyNumberFormat="1" applyFont="1" applyBorder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3" fontId="6" fillId="0" borderId="23" xfId="1" applyNumberFormat="1" applyFont="1" applyBorder="1" applyAlignment="1">
      <alignment horizontal="right" vertical="center" wrapText="1"/>
    </xf>
    <xf numFmtId="0" fontId="8" fillId="0" borderId="12" xfId="1" applyFont="1" applyBorder="1" applyAlignment="1">
      <alignment horizontal="center" vertical="center" wrapText="1"/>
    </xf>
    <xf numFmtId="3" fontId="4" fillId="0" borderId="10" xfId="4" applyNumberFormat="1" applyFont="1" applyBorder="1" applyAlignment="1">
      <alignment vertical="center" wrapText="1"/>
    </xf>
    <xf numFmtId="3" fontId="4" fillId="0" borderId="17" xfId="4" applyNumberFormat="1" applyFont="1" applyBorder="1" applyAlignment="1">
      <alignment vertical="center" wrapText="1"/>
    </xf>
    <xf numFmtId="3" fontId="4" fillId="0" borderId="17" xfId="4" applyNumberFormat="1" applyFont="1" applyBorder="1" applyAlignment="1">
      <alignment horizontal="center" vertical="center" wrapText="1"/>
    </xf>
    <xf numFmtId="3" fontId="8" fillId="0" borderId="25" xfId="4" applyNumberFormat="1" applyFont="1" applyBorder="1" applyAlignment="1">
      <alignment vertical="center" wrapText="1"/>
    </xf>
    <xf numFmtId="167" fontId="4" fillId="0" borderId="5" xfId="4" applyNumberFormat="1" applyFont="1" applyBorder="1" applyAlignment="1">
      <alignment vertical="center" wrapText="1"/>
    </xf>
    <xf numFmtId="3" fontId="4" fillId="0" borderId="19" xfId="4" applyNumberFormat="1" applyFont="1" applyBorder="1" applyAlignment="1">
      <alignment vertical="center" wrapText="1"/>
    </xf>
    <xf numFmtId="3" fontId="4" fillId="0" borderId="20" xfId="4" applyNumberFormat="1" applyFont="1" applyBorder="1" applyAlignment="1">
      <alignment vertical="center" wrapText="1"/>
    </xf>
    <xf numFmtId="3" fontId="6" fillId="0" borderId="29" xfId="1" applyNumberFormat="1" applyFont="1" applyBorder="1" applyAlignment="1">
      <alignment horizontal="right" vertical="center" wrapText="1"/>
    </xf>
    <xf numFmtId="3" fontId="6" fillId="0" borderId="31" xfId="1" applyNumberFormat="1" applyFont="1" applyBorder="1" applyAlignment="1">
      <alignment horizontal="right" vertical="center" wrapText="1"/>
    </xf>
    <xf numFmtId="0" fontId="0" fillId="0" borderId="32" xfId="0" applyBorder="1"/>
    <xf numFmtId="3" fontId="6" fillId="0" borderId="9" xfId="1" applyNumberFormat="1" applyFont="1" applyBorder="1" applyAlignment="1">
      <alignment vertical="center" wrapText="1"/>
    </xf>
    <xf numFmtId="3" fontId="8" fillId="0" borderId="33" xfId="4" applyNumberFormat="1" applyFont="1" applyBorder="1" applyAlignment="1">
      <alignment vertical="center" wrapText="1"/>
    </xf>
    <xf numFmtId="167" fontId="4" fillId="0" borderId="16" xfId="4" applyNumberFormat="1" applyFont="1" applyBorder="1" applyAlignment="1">
      <alignment vertical="center" wrapText="1"/>
    </xf>
    <xf numFmtId="3" fontId="4" fillId="0" borderId="34" xfId="2" applyNumberFormat="1" applyFont="1" applyBorder="1" applyAlignment="1">
      <alignment vertical="center" wrapText="1"/>
    </xf>
    <xf numFmtId="3" fontId="4" fillId="0" borderId="15" xfId="4" applyNumberFormat="1" applyFont="1" applyBorder="1" applyAlignment="1">
      <alignment vertical="center" wrapText="1"/>
    </xf>
    <xf numFmtId="3" fontId="4" fillId="0" borderId="31" xfId="4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12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</cellXfs>
  <cellStyles count="5">
    <cellStyle name="Ezres 2" xfId="2" xr:uid="{00000000-0005-0000-0000-000000000000}"/>
    <cellStyle name="Normál" xfId="0" builtinId="0"/>
    <cellStyle name="Normál 2" xfId="3" xr:uid="{00000000-0005-0000-0000-000002000000}"/>
    <cellStyle name="Normál 3" xfId="1" xr:uid="{00000000-0005-0000-0000-000003000000}"/>
    <cellStyle name="Százalék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="115" zoomScaleNormal="115" workbookViewId="0">
      <selection activeCell="I29" sqref="I29"/>
    </sheetView>
  </sheetViews>
  <sheetFormatPr defaultRowHeight="15" x14ac:dyDescent="0.25"/>
  <cols>
    <col min="1" max="1" width="5.5703125" customWidth="1"/>
    <col min="2" max="2" width="27.42578125" customWidth="1"/>
    <col min="3" max="3" width="11.42578125" customWidth="1"/>
    <col min="4" max="4" width="15.28515625" customWidth="1"/>
    <col min="5" max="5" width="11.42578125" customWidth="1"/>
    <col min="7" max="7" width="12.28515625" bestFit="1" customWidth="1"/>
    <col min="8" max="8" width="11.140625" bestFit="1" customWidth="1"/>
  </cols>
  <sheetData>
    <row r="1" spans="1:12" x14ac:dyDescent="0.25">
      <c r="A1" s="59" t="s">
        <v>65</v>
      </c>
      <c r="B1" s="59"/>
      <c r="C1" s="59"/>
      <c r="D1" s="59"/>
      <c r="E1" s="59"/>
    </row>
    <row r="2" spans="1:12" s="33" customFormat="1" x14ac:dyDescent="0.25">
      <c r="F2"/>
      <c r="G2"/>
      <c r="H2"/>
      <c r="I2"/>
      <c r="J2"/>
      <c r="K2"/>
      <c r="L2"/>
    </row>
    <row r="3" spans="1:12" ht="17.25" customHeight="1" x14ac:dyDescent="0.25">
      <c r="A3" s="68" t="s">
        <v>58</v>
      </c>
      <c r="B3" s="68"/>
      <c r="C3" s="68"/>
      <c r="D3" s="68"/>
      <c r="E3" s="68"/>
    </row>
    <row r="4" spans="1:12" ht="15.75" thickBot="1" x14ac:dyDescent="0.3">
      <c r="A4" s="1"/>
      <c r="B4" s="1"/>
      <c r="C4" s="1"/>
      <c r="D4" s="1"/>
      <c r="E4" s="1"/>
    </row>
    <row r="5" spans="1:12" ht="15" customHeight="1" x14ac:dyDescent="0.25">
      <c r="A5" s="64" t="s">
        <v>0</v>
      </c>
      <c r="B5" s="66" t="s">
        <v>1</v>
      </c>
      <c r="C5" s="69" t="s">
        <v>64</v>
      </c>
      <c r="D5" s="69" t="s">
        <v>73</v>
      </c>
      <c r="E5" s="69" t="s">
        <v>74</v>
      </c>
    </row>
    <row r="6" spans="1:12" ht="23.25" customHeight="1" thickBot="1" x14ac:dyDescent="0.3">
      <c r="A6" s="65"/>
      <c r="B6" s="67"/>
      <c r="C6" s="70"/>
      <c r="D6" s="70"/>
      <c r="E6" s="70"/>
    </row>
    <row r="7" spans="1:12" ht="15.75" thickBot="1" x14ac:dyDescent="0.3">
      <c r="A7" s="29" t="s">
        <v>59</v>
      </c>
      <c r="B7" s="30" t="s">
        <v>60</v>
      </c>
      <c r="C7" s="31" t="s">
        <v>61</v>
      </c>
      <c r="D7" s="31" t="s">
        <v>62</v>
      </c>
      <c r="E7" s="32" t="s">
        <v>63</v>
      </c>
    </row>
    <row r="8" spans="1:12" ht="15.75" thickBot="1" x14ac:dyDescent="0.3">
      <c r="A8" s="62" t="s">
        <v>2</v>
      </c>
      <c r="B8" s="63"/>
      <c r="C8" s="63"/>
      <c r="D8" s="63"/>
      <c r="E8" s="63"/>
    </row>
    <row r="9" spans="1:12" ht="22.5" x14ac:dyDescent="0.25">
      <c r="A9" s="2" t="s">
        <v>3</v>
      </c>
      <c r="B9" s="3" t="s">
        <v>4</v>
      </c>
      <c r="C9" s="4">
        <v>309161609</v>
      </c>
      <c r="D9" s="43">
        <v>443477013</v>
      </c>
      <c r="E9" s="44">
        <v>297649070</v>
      </c>
    </row>
    <row r="10" spans="1:12" x14ac:dyDescent="0.25">
      <c r="A10" s="5" t="s">
        <v>5</v>
      </c>
      <c r="B10" s="6" t="s">
        <v>6</v>
      </c>
      <c r="C10" s="7">
        <v>378349000</v>
      </c>
      <c r="D10" s="43">
        <v>378349000</v>
      </c>
      <c r="E10" s="44">
        <v>210526850</v>
      </c>
    </row>
    <row r="11" spans="1:12" x14ac:dyDescent="0.25">
      <c r="A11" s="5" t="s">
        <v>7</v>
      </c>
      <c r="B11" s="6" t="s">
        <v>8</v>
      </c>
      <c r="C11" s="7">
        <v>40184260</v>
      </c>
      <c r="D11" s="43">
        <v>95398300</v>
      </c>
      <c r="E11" s="44">
        <v>112540448</v>
      </c>
    </row>
    <row r="12" spans="1:12" x14ac:dyDescent="0.25">
      <c r="A12" s="5" t="s">
        <v>9</v>
      </c>
      <c r="B12" s="6" t="s">
        <v>10</v>
      </c>
      <c r="C12" s="7"/>
      <c r="D12" s="43"/>
      <c r="E12" s="44"/>
    </row>
    <row r="13" spans="1:12" ht="22.5" x14ac:dyDescent="0.25">
      <c r="A13" s="8" t="s">
        <v>11</v>
      </c>
      <c r="B13" s="9" t="s">
        <v>12</v>
      </c>
      <c r="C13" s="26">
        <f>SUM(C9:C12)</f>
        <v>727694869</v>
      </c>
      <c r="D13" s="26">
        <f>SUM(D9:D12)</f>
        <v>917224313</v>
      </c>
      <c r="E13" s="51">
        <f>SUM(E9:E12)</f>
        <v>620716368</v>
      </c>
    </row>
    <row r="14" spans="1:12" ht="22.5" x14ac:dyDescent="0.25">
      <c r="A14" s="5" t="s">
        <v>13</v>
      </c>
      <c r="B14" s="6" t="s">
        <v>14</v>
      </c>
      <c r="C14" s="7"/>
      <c r="D14" s="57">
        <v>45900454</v>
      </c>
      <c r="E14" s="58">
        <v>45900454</v>
      </c>
    </row>
    <row r="15" spans="1:12" x14ac:dyDescent="0.25">
      <c r="A15" s="5" t="s">
        <v>15</v>
      </c>
      <c r="B15" s="6" t="s">
        <v>16</v>
      </c>
      <c r="C15" s="7"/>
      <c r="D15" s="43">
        <v>22321260</v>
      </c>
      <c r="E15" s="44">
        <v>22321260</v>
      </c>
    </row>
    <row r="16" spans="1:12" ht="22.5" x14ac:dyDescent="0.25">
      <c r="A16" s="5" t="s">
        <v>17</v>
      </c>
      <c r="B16" s="6" t="s">
        <v>18</v>
      </c>
      <c r="C16" s="7"/>
      <c r="D16" s="43"/>
      <c r="E16" s="44"/>
    </row>
    <row r="17" spans="1:6" ht="22.5" x14ac:dyDescent="0.25">
      <c r="A17" s="8" t="s">
        <v>19</v>
      </c>
      <c r="B17" s="9" t="s">
        <v>20</v>
      </c>
      <c r="C17" s="26">
        <f>SUM(C15:C16)</f>
        <v>0</v>
      </c>
      <c r="D17" s="26">
        <f>SUM(D14:D16)</f>
        <v>68221714</v>
      </c>
      <c r="E17" s="51">
        <f>E14+E15+E16</f>
        <v>68221714</v>
      </c>
    </row>
    <row r="18" spans="1:6" ht="22.5" x14ac:dyDescent="0.25">
      <c r="A18" s="8" t="s">
        <v>21</v>
      </c>
      <c r="B18" s="9" t="s">
        <v>22</v>
      </c>
      <c r="C18" s="26">
        <f>C13+C17</f>
        <v>727694869</v>
      </c>
      <c r="D18" s="26">
        <f>D13+D17</f>
        <v>985446027</v>
      </c>
      <c r="E18" s="51">
        <f>E13+E17</f>
        <v>688938082</v>
      </c>
    </row>
    <row r="19" spans="1:6" ht="22.5" x14ac:dyDescent="0.25">
      <c r="A19" s="5" t="s">
        <v>23</v>
      </c>
      <c r="B19" s="10" t="s">
        <v>24</v>
      </c>
      <c r="C19" s="7"/>
      <c r="D19" s="43"/>
      <c r="E19" s="44"/>
    </row>
    <row r="20" spans="1:6" x14ac:dyDescent="0.25">
      <c r="A20" s="5" t="s">
        <v>25</v>
      </c>
      <c r="B20" s="6" t="s">
        <v>26</v>
      </c>
      <c r="C20" s="7">
        <v>1091443713</v>
      </c>
      <c r="D20" s="43">
        <v>92445991</v>
      </c>
      <c r="E20" s="44">
        <v>92445991</v>
      </c>
    </row>
    <row r="21" spans="1:6" ht="21" customHeight="1" x14ac:dyDescent="0.25">
      <c r="A21" s="5" t="s">
        <v>27</v>
      </c>
      <c r="B21" s="6" t="s">
        <v>75</v>
      </c>
      <c r="C21" s="7"/>
      <c r="D21" s="43">
        <v>1239265000</v>
      </c>
      <c r="E21" s="44">
        <v>0</v>
      </c>
    </row>
    <row r="22" spans="1:6" ht="23.25" thickBot="1" x14ac:dyDescent="0.3">
      <c r="A22" s="40">
        <v>14</v>
      </c>
      <c r="B22" s="35" t="s">
        <v>66</v>
      </c>
      <c r="C22" s="41">
        <f>SUM(C20:C21)</f>
        <v>1091443713</v>
      </c>
      <c r="D22" s="41">
        <f>SUM(D20:D21)</f>
        <v>1331710991</v>
      </c>
      <c r="E22" s="50">
        <f>SUM(E20:E21)</f>
        <v>92445991</v>
      </c>
      <c r="F22" s="52"/>
    </row>
    <row r="23" spans="1:6" ht="15.75" thickBot="1" x14ac:dyDescent="0.3">
      <c r="A23" s="42">
        <v>15</v>
      </c>
      <c r="B23" s="38" t="s">
        <v>67</v>
      </c>
      <c r="C23" s="41">
        <f>C18+C22</f>
        <v>1819138582</v>
      </c>
      <c r="D23" s="41">
        <f>D18+D22</f>
        <v>2317157018</v>
      </c>
      <c r="E23" s="50">
        <f>E18+E22</f>
        <v>781384073</v>
      </c>
      <c r="F23" s="52"/>
    </row>
    <row r="24" spans="1:6" ht="15.75" thickBot="1" x14ac:dyDescent="0.3">
      <c r="A24" s="60" t="s">
        <v>31</v>
      </c>
      <c r="B24" s="61"/>
      <c r="C24" s="61"/>
      <c r="D24" s="61"/>
      <c r="E24" s="61"/>
    </row>
    <row r="25" spans="1:6" x14ac:dyDescent="0.25">
      <c r="A25" s="12" t="s">
        <v>28</v>
      </c>
      <c r="B25" s="13" t="s">
        <v>33</v>
      </c>
      <c r="C25" s="14">
        <v>137041333</v>
      </c>
      <c r="D25" s="43">
        <v>143332158</v>
      </c>
      <c r="E25" s="44">
        <v>72649295</v>
      </c>
    </row>
    <row r="26" spans="1:6" ht="22.5" x14ac:dyDescent="0.25">
      <c r="A26" s="12" t="s">
        <v>29</v>
      </c>
      <c r="B26" s="15" t="s">
        <v>35</v>
      </c>
      <c r="C26" s="7">
        <v>17431463</v>
      </c>
      <c r="D26" s="43">
        <v>18301923</v>
      </c>
      <c r="E26" s="44">
        <v>9038114</v>
      </c>
    </row>
    <row r="27" spans="1:6" x14ac:dyDescent="0.25">
      <c r="A27" s="12" t="s">
        <v>30</v>
      </c>
      <c r="B27" s="15" t="s">
        <v>37</v>
      </c>
      <c r="C27" s="7">
        <v>158179883</v>
      </c>
      <c r="D27" s="43">
        <v>288203414</v>
      </c>
      <c r="E27" s="44">
        <v>152076438</v>
      </c>
    </row>
    <row r="28" spans="1:6" x14ac:dyDescent="0.25">
      <c r="A28" s="12" t="s">
        <v>32</v>
      </c>
      <c r="B28" s="15" t="s">
        <v>39</v>
      </c>
      <c r="C28" s="7">
        <v>15575000</v>
      </c>
      <c r="D28" s="43">
        <v>15575000</v>
      </c>
      <c r="E28" s="44">
        <v>1908410</v>
      </c>
    </row>
    <row r="29" spans="1:6" x14ac:dyDescent="0.25">
      <c r="A29" s="12" t="s">
        <v>34</v>
      </c>
      <c r="B29" s="16" t="s">
        <v>41</v>
      </c>
      <c r="C29" s="7">
        <v>165948494</v>
      </c>
      <c r="D29" s="43">
        <v>473555547</v>
      </c>
      <c r="E29" s="44">
        <v>122050077</v>
      </c>
    </row>
    <row r="30" spans="1:6" ht="22.5" x14ac:dyDescent="0.25">
      <c r="A30" s="17" t="s">
        <v>36</v>
      </c>
      <c r="B30" s="18" t="s">
        <v>68</v>
      </c>
      <c r="C30" s="27">
        <f>SUM(C25:C29)</f>
        <v>494176173</v>
      </c>
      <c r="D30" s="27">
        <f>SUM(D25:D29)</f>
        <v>938968042</v>
      </c>
      <c r="E30" s="53">
        <f>SUM(E25:E29)</f>
        <v>357722334</v>
      </c>
      <c r="F30" s="52"/>
    </row>
    <row r="31" spans="1:6" x14ac:dyDescent="0.25">
      <c r="A31" s="12" t="s">
        <v>38</v>
      </c>
      <c r="B31" s="15" t="s">
        <v>44</v>
      </c>
      <c r="C31" s="7">
        <v>658790363</v>
      </c>
      <c r="D31" s="43">
        <v>658917363</v>
      </c>
      <c r="E31" s="44">
        <v>3894448</v>
      </c>
    </row>
    <row r="32" spans="1:6" x14ac:dyDescent="0.25">
      <c r="A32" s="12" t="s">
        <v>40</v>
      </c>
      <c r="B32" s="15" t="s">
        <v>46</v>
      </c>
      <c r="C32" s="7">
        <v>404177455</v>
      </c>
      <c r="D32" s="43">
        <v>450077909</v>
      </c>
      <c r="E32" s="44">
        <v>1395320</v>
      </c>
    </row>
    <row r="33" spans="1:6" x14ac:dyDescent="0.25">
      <c r="A33" s="12" t="s">
        <v>42</v>
      </c>
      <c r="B33" s="15" t="s">
        <v>48</v>
      </c>
      <c r="C33" s="7"/>
      <c r="D33" s="43"/>
      <c r="E33" s="45"/>
    </row>
    <row r="34" spans="1:6" ht="22.5" x14ac:dyDescent="0.25">
      <c r="A34" s="17" t="s">
        <v>43</v>
      </c>
      <c r="B34" s="18" t="s">
        <v>69</v>
      </c>
      <c r="C34" s="27">
        <f>SUM(C31:C33)</f>
        <v>1062967818</v>
      </c>
      <c r="D34" s="27">
        <f>SUM(D31:D33)</f>
        <v>1108995272</v>
      </c>
      <c r="E34" s="53">
        <f>SUM(E31:E33)</f>
        <v>5289768</v>
      </c>
      <c r="F34" s="52"/>
    </row>
    <row r="35" spans="1:6" ht="22.5" x14ac:dyDescent="0.25">
      <c r="A35" s="17" t="s">
        <v>45</v>
      </c>
      <c r="B35" s="11" t="s">
        <v>70</v>
      </c>
      <c r="C35" s="19">
        <f>C30+C34</f>
        <v>1557143991</v>
      </c>
      <c r="D35" s="19">
        <f>D30+D34</f>
        <v>2047963314</v>
      </c>
      <c r="E35" s="19">
        <f>E30+E34</f>
        <v>363012102</v>
      </c>
      <c r="F35" s="52"/>
    </row>
    <row r="36" spans="1:6" ht="22.5" x14ac:dyDescent="0.25">
      <c r="A36" s="12" t="s">
        <v>47</v>
      </c>
      <c r="B36" s="15" t="s">
        <v>52</v>
      </c>
      <c r="C36" s="7"/>
      <c r="D36" s="43"/>
      <c r="E36" s="44"/>
    </row>
    <row r="37" spans="1:6" ht="22.5" x14ac:dyDescent="0.25">
      <c r="A37" s="12" t="s">
        <v>49</v>
      </c>
      <c r="B37" s="15" t="s">
        <v>54</v>
      </c>
      <c r="C37" s="7">
        <v>8670001</v>
      </c>
      <c r="D37" s="43">
        <v>8670001</v>
      </c>
      <c r="E37" s="44">
        <v>8670001</v>
      </c>
    </row>
    <row r="38" spans="1:6" ht="22.5" x14ac:dyDescent="0.25">
      <c r="A38" s="12" t="s">
        <v>50</v>
      </c>
      <c r="B38" s="15" t="s">
        <v>55</v>
      </c>
      <c r="C38" s="7">
        <v>253324590</v>
      </c>
      <c r="D38" s="43">
        <v>260523703</v>
      </c>
      <c r="E38" s="44">
        <v>123447987</v>
      </c>
    </row>
    <row r="39" spans="1:6" ht="23.25" thickBot="1" x14ac:dyDescent="0.3">
      <c r="A39" s="34" t="s">
        <v>51</v>
      </c>
      <c r="B39" s="35" t="s">
        <v>71</v>
      </c>
      <c r="C39" s="36">
        <f>C36+C37+C38</f>
        <v>261994591</v>
      </c>
      <c r="D39" s="36">
        <f>SUM(D37:D38)</f>
        <v>269193704</v>
      </c>
      <c r="E39" s="36">
        <f>SUM(E37:E38)</f>
        <v>132117988</v>
      </c>
      <c r="F39" s="52"/>
    </row>
    <row r="40" spans="1:6" ht="15.75" thickBot="1" x14ac:dyDescent="0.3">
      <c r="A40" s="37" t="s">
        <v>53</v>
      </c>
      <c r="B40" s="38" t="s">
        <v>72</v>
      </c>
      <c r="C40" s="39">
        <f>C35+C39</f>
        <v>1819138582</v>
      </c>
      <c r="D40" s="46">
        <f>D35+D39</f>
        <v>2317157018</v>
      </c>
      <c r="E40" s="54">
        <f>E35+E39</f>
        <v>495130090</v>
      </c>
      <c r="F40" s="52"/>
    </row>
    <row r="41" spans="1:6" ht="15.75" thickBot="1" x14ac:dyDescent="0.3">
      <c r="A41" s="20"/>
      <c r="B41" s="20"/>
      <c r="C41" s="21"/>
      <c r="D41" s="28"/>
      <c r="E41" s="28"/>
    </row>
    <row r="42" spans="1:6" x14ac:dyDescent="0.25">
      <c r="A42" s="22"/>
      <c r="B42" s="23" t="s">
        <v>56</v>
      </c>
      <c r="C42" s="24">
        <v>15</v>
      </c>
      <c r="D42" s="47">
        <v>15</v>
      </c>
      <c r="E42" s="55">
        <v>15</v>
      </c>
      <c r="F42" s="52"/>
    </row>
    <row r="43" spans="1:6" ht="15.75" thickBot="1" x14ac:dyDescent="0.3">
      <c r="A43" s="22"/>
      <c r="B43" s="25" t="s">
        <v>57</v>
      </c>
      <c r="C43" s="56">
        <v>6</v>
      </c>
      <c r="D43" s="48">
        <v>2</v>
      </c>
      <c r="E43" s="49">
        <v>2</v>
      </c>
    </row>
  </sheetData>
  <mergeCells count="9">
    <mergeCell ref="A1:E1"/>
    <mergeCell ref="A24:E24"/>
    <mergeCell ref="A8:E8"/>
    <mergeCell ref="A5:A6"/>
    <mergeCell ref="B5:B6"/>
    <mergeCell ref="A3:E3"/>
    <mergeCell ref="C5:C6"/>
    <mergeCell ref="E5:E6"/>
    <mergeCell ref="D5:D6"/>
  </mergeCells>
  <pageMargins left="0.25" right="0.25" top="0.75" bottom="0.75" header="0.3" footer="0.3"/>
  <pageSetup paperSize="9" scale="92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PMH PMH</cp:lastModifiedBy>
  <cp:lastPrinted>2024-01-24T12:25:02Z</cp:lastPrinted>
  <dcterms:created xsi:type="dcterms:W3CDTF">2020-02-05T08:38:21Z</dcterms:created>
  <dcterms:modified xsi:type="dcterms:W3CDTF">2026-07-09T09:43:28Z</dcterms:modified>
</cp:coreProperties>
</file>